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<sst xmlns="http://schemas.openxmlformats.org/spreadsheetml/2006/main" count="72" uniqueCount="71">
  <si>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Crop</t>
  </si>
  <si>
    <t>Acres</t>
  </si>
  <si>
    <t>Yield</t>
  </si>
  <si>
    <t>Seed</t>
  </si>
  <si>
    <t>Fertilizer</t>
  </si>
  <si>
    <t>Chemicals</t>
  </si>
  <si>
    <t>Crop Insurance</t>
  </si>
  <si>
    <t>Direct Custom Hire</t>
  </si>
  <si>
    <t>Direct Labor</t>
  </si>
  <si>
    <t xml:space="preserve"> * Land Rent</t>
  </si>
  <si>
    <t xml:space="preserve"> * J.Venture </t>
  </si>
  <si>
    <t>Other</t>
  </si>
  <si>
    <t>Breakeven price</t>
  </si>
  <si>
    <t>Fuel &amp; Oil</t>
  </si>
  <si>
    <t>Repairs &amp; Supplies</t>
  </si>
  <si>
    <t>Other Custom Hire</t>
  </si>
  <si>
    <t>Other Labor</t>
  </si>
  <si>
    <t>Mach &amp; Bldg Leases</t>
  </si>
  <si>
    <t>RE Taxes</t>
  </si>
  <si>
    <t>Farm Insurance</t>
  </si>
  <si>
    <t>Utilities</t>
  </si>
  <si>
    <t>Dues &amp; Fee's</t>
  </si>
  <si>
    <t>Misc Exp</t>
  </si>
  <si>
    <t>Operating Interest</t>
  </si>
  <si>
    <t>Wheat</t>
  </si>
  <si>
    <t>Sugarbeets</t>
  </si>
  <si>
    <t>Sunflowers</t>
  </si>
  <si>
    <t>Soybeans</t>
  </si>
  <si>
    <t>Corn</t>
  </si>
  <si>
    <t>Gov't Pymt</t>
  </si>
  <si>
    <t>CRP</t>
  </si>
  <si>
    <t>Unit Retains</t>
  </si>
  <si>
    <t>Other Inc</t>
  </si>
  <si>
    <t>*-Land Rent averaged over all acres (owned &amp; cash rented)</t>
  </si>
  <si>
    <t>*-Joint Venture costs averaged over all sugarbeet acres</t>
  </si>
  <si>
    <t>Ave. per acre</t>
  </si>
  <si>
    <t>Total Rent</t>
  </si>
  <si>
    <t>Total JV</t>
  </si>
  <si>
    <t>Beet Acres</t>
  </si>
  <si>
    <t>Ave. JV/Acre</t>
  </si>
  <si>
    <t>20% less yield</t>
  </si>
  <si>
    <t>10% less yield</t>
  </si>
  <si>
    <t>10% higher yield</t>
  </si>
  <si>
    <t>20% higher yield</t>
  </si>
  <si>
    <t>Profit is:</t>
  </si>
  <si>
    <t>Edible Beans</t>
  </si>
  <si>
    <t>Hay</t>
  </si>
  <si>
    <t>Total Direct Costs/Acre</t>
  </si>
  <si>
    <t>Total Costs/Acre</t>
  </si>
  <si>
    <t>Fam Living-NonFarm Inc</t>
  </si>
  <si>
    <t>Cost of Production</t>
  </si>
  <si>
    <t>Prin &amp; Int - Term Pymts</t>
  </si>
  <si>
    <t>Name:</t>
  </si>
  <si>
    <t>Date:</t>
  </si>
  <si>
    <t>(Total Ovhd - Income)</t>
  </si>
  <si>
    <t>Work Units/Acre</t>
  </si>
  <si>
    <t>Total Work Units/Crop</t>
  </si>
  <si>
    <t>Wht-share</t>
  </si>
  <si>
    <t>Soy-share</t>
  </si>
  <si>
    <t>Change Inputs in Shaded Areas - Intended to be used as a guide only.</t>
  </si>
  <si>
    <t>Total Ovhd &amp; Other Costs:</t>
  </si>
  <si>
    <t>Total Overhead &amp; Other Costs:</t>
  </si>
  <si>
    <t>Income:</t>
  </si>
  <si>
    <t>Total Inc:</t>
  </si>
  <si>
    <t>Net Overhead &amp; Other Costs:</t>
  </si>
  <si>
    <t>Net Ovhd &amp; Other Costs/A.</t>
  </si>
  <si>
    <t>Net Ovhd &amp; Other Costs/Unit:</t>
  </si>
  <si>
    <t>Total Work Units:</t>
  </si>
  <si>
    <t>Total Acres:</t>
  </si>
  <si>
    <t>If you can market 15% above breakeven:</t>
  </si>
  <si>
    <t>Direct Exp/Acre: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</si>
</sst>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indent="2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0" borderId="18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2" fontId="0" fillId="0" borderId="31" xfId="0" applyNumberForma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2" fontId="0" fillId="0" borderId="33" xfId="0" applyNumberFormat="1" applyBorder="1" applyAlignment="1">
      <alignment horizontal="right"/>
    </xf>
    <xf numFmtId="0" fontId="4" fillId="33" borderId="24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26" xfId="0" applyFont="1" applyFill="1" applyBorder="1" applyAlignment="1" applyProtection="1">
      <alignment horizontal="center"/>
      <protection locked="0"/>
    </xf>
    <xf numFmtId="164" fontId="0" fillId="33" borderId="18" xfId="0" applyNumberFormat="1" applyFill="1" applyBorder="1" applyAlignment="1" applyProtection="1">
      <alignment horizontal="center"/>
      <protection locked="0"/>
    </xf>
    <xf numFmtId="164" fontId="0" fillId="33" borderId="19" xfId="0" applyNumberFormat="1" applyFill="1" applyBorder="1" applyAlignment="1" applyProtection="1">
      <alignment horizontal="center"/>
      <protection locked="0"/>
    </xf>
    <xf numFmtId="164" fontId="0" fillId="33" borderId="20" xfId="0" applyNumberFormat="1" applyFill="1" applyBorder="1" applyAlignment="1" applyProtection="1">
      <alignment horizontal="center"/>
      <protection locked="0"/>
    </xf>
    <xf numFmtId="1" fontId="0" fillId="33" borderId="18" xfId="0" applyNumberFormat="1" applyFill="1" applyBorder="1" applyAlignment="1" applyProtection="1">
      <alignment horizontal="center"/>
      <protection locked="0"/>
    </xf>
    <xf numFmtId="1" fontId="0" fillId="33" borderId="19" xfId="0" applyNumberFormat="1" applyFill="1" applyBorder="1" applyAlignment="1" applyProtection="1">
      <alignment horizontal="center"/>
      <protection locked="0"/>
    </xf>
    <xf numFmtId="1" fontId="0" fillId="33" borderId="20" xfId="0" applyNumberFormat="1" applyFill="1" applyBorder="1" applyAlignment="1" applyProtection="1">
      <alignment horizontal="center"/>
      <protection locked="0"/>
    </xf>
    <xf numFmtId="2" fontId="0" fillId="33" borderId="18" xfId="0" applyNumberFormat="1" applyFill="1" applyBorder="1" applyAlignment="1" applyProtection="1">
      <alignment horizontal="right"/>
      <protection locked="0"/>
    </xf>
    <xf numFmtId="2" fontId="0" fillId="33" borderId="19" xfId="0" applyNumberFormat="1" applyFill="1" applyBorder="1" applyAlignment="1" applyProtection="1">
      <alignment horizontal="right"/>
      <protection locked="0"/>
    </xf>
    <xf numFmtId="2" fontId="0" fillId="33" borderId="20" xfId="0" applyNumberFormat="1" applyFill="1" applyBorder="1" applyAlignment="1" applyProtection="1">
      <alignment horizontal="right"/>
      <protection locked="0"/>
    </xf>
    <xf numFmtId="164" fontId="0" fillId="33" borderId="28" xfId="0" applyNumberFormat="1" applyFill="1" applyBorder="1" applyAlignment="1" applyProtection="1">
      <alignment horizontal="right"/>
      <protection locked="0"/>
    </xf>
    <xf numFmtId="2" fontId="0" fillId="0" borderId="34" xfId="0" applyNumberForma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0" fillId="0" borderId="35" xfId="0" applyNumberFormat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2" fontId="0" fillId="0" borderId="36" xfId="0" applyNumberFormat="1" applyBorder="1" applyAlignment="1">
      <alignment horizontal="right"/>
    </xf>
    <xf numFmtId="0" fontId="6" fillId="0" borderId="10" xfId="0" applyFont="1" applyBorder="1" applyAlignment="1">
      <alignment/>
    </xf>
    <xf numFmtId="3" fontId="0" fillId="0" borderId="37" xfId="0" applyNumberFormat="1" applyBorder="1" applyAlignment="1">
      <alignment horizontal="right"/>
    </xf>
    <xf numFmtId="3" fontId="0" fillId="0" borderId="38" xfId="0" applyNumberFormat="1" applyBorder="1" applyAlignment="1">
      <alignment horizontal="right"/>
    </xf>
    <xf numFmtId="3" fontId="0" fillId="33" borderId="39" xfId="0" applyNumberFormat="1" applyFill="1" applyBorder="1" applyAlignment="1" applyProtection="1">
      <alignment horizontal="right"/>
      <protection locked="0"/>
    </xf>
    <xf numFmtId="3" fontId="0" fillId="33" borderId="40" xfId="0" applyNumberFormat="1" applyFill="1" applyBorder="1" applyAlignment="1" applyProtection="1">
      <alignment horizontal="right"/>
      <protection locked="0"/>
    </xf>
    <xf numFmtId="3" fontId="0" fillId="33" borderId="27" xfId="0" applyNumberFormat="1" applyFill="1" applyBorder="1" applyAlignment="1" applyProtection="1">
      <alignment horizontal="right"/>
      <protection locked="0"/>
    </xf>
    <xf numFmtId="3" fontId="0" fillId="33" borderId="28" xfId="0" applyNumberFormat="1" applyFill="1" applyBorder="1" applyAlignment="1" applyProtection="1">
      <alignment horizontal="right"/>
      <protection locked="0"/>
    </xf>
    <xf numFmtId="3" fontId="0" fillId="0" borderId="41" xfId="0" applyNumberFormat="1" applyBorder="1" applyAlignment="1">
      <alignment horizontal="right"/>
    </xf>
    <xf numFmtId="0" fontId="0" fillId="0" borderId="17" xfId="0" applyBorder="1" applyAlignment="1">
      <alignment horizontal="right"/>
    </xf>
    <xf numFmtId="166" fontId="0" fillId="33" borderId="17" xfId="0" applyNumberFormat="1" applyFill="1" applyBorder="1" applyAlignment="1" applyProtection="1">
      <alignment horizontal="center"/>
      <protection locked="0"/>
    </xf>
    <xf numFmtId="0" fontId="0" fillId="0" borderId="42" xfId="0" applyBorder="1" applyAlignment="1">
      <alignment/>
    </xf>
    <xf numFmtId="0" fontId="0" fillId="0" borderId="31" xfId="0" applyBorder="1" applyAlignment="1">
      <alignment/>
    </xf>
    <xf numFmtId="0" fontId="6" fillId="0" borderId="20" xfId="0" applyFont="1" applyBorder="1" applyAlignment="1">
      <alignment/>
    </xf>
    <xf numFmtId="0" fontId="0" fillId="0" borderId="20" xfId="0" applyBorder="1" applyAlignment="1">
      <alignment horizontal="left" indent="2"/>
    </xf>
    <xf numFmtId="0" fontId="0" fillId="0" borderId="43" xfId="0" applyBorder="1" applyAlignment="1">
      <alignment/>
    </xf>
    <xf numFmtId="0" fontId="2" fillId="0" borderId="20" xfId="0" applyFont="1" applyBorder="1" applyAlignment="1">
      <alignment/>
    </xf>
    <xf numFmtId="0" fontId="0" fillId="0" borderId="23" xfId="0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 horizontal="right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17" xfId="0" applyFont="1" applyBorder="1" applyAlignment="1">
      <alignment horizontal="center"/>
    </xf>
    <xf numFmtId="0" fontId="0" fillId="33" borderId="17" xfId="0" applyFill="1" applyBorder="1" applyAlignment="1" applyProtection="1">
      <alignment horizontal="center"/>
      <protection locked="0"/>
    </xf>
    <xf numFmtId="3" fontId="3" fillId="0" borderId="37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4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G1" sqref="G1:H1"/>
    </sheetView>
  </sheetViews>
  <sheetFormatPr defaultColWidth="9.140625" defaultRowHeight="12.75"/>
  <cols>
    <col min="1" max="1" width="24.28125" style="0" customWidth="1"/>
    <col min="2" max="10" width="12.28125" style="0" customWidth="1"/>
    <col min="11" max="11" width="11.7109375" style="0" customWidth="1"/>
    <col min="12" max="13" width="10.7109375" style="0" customWidth="1"/>
  </cols>
  <sheetData>
    <row r="1" spans="1:10" ht="18.75" thickBot="1">
      <c r="A1" s="92" t="s">
        <v>50</v>
      </c>
      <c r="B1" s="92"/>
      <c r="C1" s="92"/>
      <c r="D1" s="92"/>
      <c r="E1" s="92"/>
      <c r="F1" s="77" t="s">
        <v>52</v>
      </c>
      <c r="G1" s="93"/>
      <c r="H1" s="93"/>
      <c r="I1" s="77" t="s">
        <v>53</v>
      </c>
      <c r="J1" s="78"/>
    </row>
    <row r="2" spans="1:10" ht="14.25" thickBot="1" thickTop="1">
      <c r="A2" s="101" t="s">
        <v>59</v>
      </c>
      <c r="B2" s="102"/>
      <c r="C2" s="102"/>
      <c r="D2" s="102"/>
      <c r="J2" s="86"/>
    </row>
    <row r="3" spans="1:10" ht="13.5" thickTop="1">
      <c r="A3" s="89" t="s">
        <v>0</v>
      </c>
      <c r="B3" s="51" t="s">
        <v>24</v>
      </c>
      <c r="C3" s="52" t="s">
        <v>27</v>
      </c>
      <c r="D3" s="52" t="s">
        <v>28</v>
      </c>
      <c r="E3" s="52" t="s">
        <v>25</v>
      </c>
      <c r="F3" s="52" t="s">
        <v>26</v>
      </c>
      <c r="G3" s="52" t="s">
        <v>45</v>
      </c>
      <c r="H3" s="52" t="s">
        <v>46</v>
      </c>
      <c r="I3" s="52" t="s">
        <v>57</v>
      </c>
      <c r="J3" s="53" t="s">
        <v>58</v>
      </c>
    </row>
    <row r="4" spans="1:10" ht="12.75">
      <c r="A4" s="88" t="s">
        <v>1</v>
      </c>
      <c r="B4" s="54"/>
      <c r="C4" s="55"/>
      <c r="D4" s="55"/>
      <c r="E4" s="55"/>
      <c r="F4" s="55"/>
      <c r="G4" s="55"/>
      <c r="H4" s="55"/>
      <c r="I4" s="55"/>
      <c r="J4" s="56"/>
    </row>
    <row r="5" spans="1:10" ht="12.75">
      <c r="A5" s="88" t="s">
        <v>2</v>
      </c>
      <c r="B5" s="54"/>
      <c r="C5" s="55"/>
      <c r="D5" s="55"/>
      <c r="E5" s="55"/>
      <c r="F5" s="55"/>
      <c r="G5" s="55"/>
      <c r="H5" s="55"/>
      <c r="I5" s="55"/>
      <c r="J5" s="56"/>
    </row>
    <row r="6" spans="1:10" ht="12.75">
      <c r="A6" s="15" t="s">
        <v>55</v>
      </c>
      <c r="B6" s="57">
        <v>30</v>
      </c>
      <c r="C6" s="58">
        <v>30</v>
      </c>
      <c r="D6" s="58">
        <v>55</v>
      </c>
      <c r="E6" s="58">
        <v>140</v>
      </c>
      <c r="F6" s="58">
        <v>40</v>
      </c>
      <c r="G6" s="58">
        <v>45</v>
      </c>
      <c r="H6" s="58">
        <v>20</v>
      </c>
      <c r="I6" s="58">
        <v>30</v>
      </c>
      <c r="J6" s="59">
        <v>30</v>
      </c>
    </row>
    <row r="7" spans="1:10" ht="12.75">
      <c r="A7" s="80" t="s">
        <v>56</v>
      </c>
      <c r="B7" s="25">
        <f aca="true" t="shared" si="0" ref="B7:J7">+(B4*B6)</f>
        <v>0</v>
      </c>
      <c r="C7" s="26">
        <f t="shared" si="0"/>
        <v>0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  <c r="H7" s="26">
        <f t="shared" si="0"/>
        <v>0</v>
      </c>
      <c r="I7" s="45">
        <f t="shared" si="0"/>
        <v>0</v>
      </c>
      <c r="J7" s="27">
        <f t="shared" si="0"/>
        <v>0</v>
      </c>
    </row>
    <row r="8" spans="1:10" ht="12.75">
      <c r="A8" s="81" t="s">
        <v>70</v>
      </c>
      <c r="B8" s="13"/>
      <c r="C8" s="14"/>
      <c r="D8" s="14"/>
      <c r="E8" s="14"/>
      <c r="F8" s="14"/>
      <c r="G8" s="14"/>
      <c r="H8" s="14"/>
      <c r="I8" s="14"/>
      <c r="J8" s="15"/>
    </row>
    <row r="9" spans="1:10" ht="12.75">
      <c r="A9" s="82" t="s">
        <v>3</v>
      </c>
      <c r="B9" s="60"/>
      <c r="C9" s="61"/>
      <c r="D9" s="61"/>
      <c r="E9" s="61"/>
      <c r="F9" s="61"/>
      <c r="G9" s="61"/>
      <c r="H9" s="61"/>
      <c r="I9" s="61"/>
      <c r="J9" s="62"/>
    </row>
    <row r="10" spans="1:10" ht="12.75">
      <c r="A10" s="82" t="s">
        <v>4</v>
      </c>
      <c r="B10" s="60"/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82" t="s">
        <v>5</v>
      </c>
      <c r="B11" s="60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82" t="s">
        <v>6</v>
      </c>
      <c r="B12" s="60"/>
      <c r="C12" s="61"/>
      <c r="D12" s="61"/>
      <c r="E12" s="61"/>
      <c r="F12" s="61"/>
      <c r="G12" s="61"/>
      <c r="H12" s="61"/>
      <c r="I12" s="61"/>
      <c r="J12" s="62"/>
    </row>
    <row r="13" spans="1:10" ht="12.75">
      <c r="A13" s="82" t="s">
        <v>7</v>
      </c>
      <c r="B13" s="60"/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82" t="s">
        <v>8</v>
      </c>
      <c r="B14" s="60"/>
      <c r="C14" s="61"/>
      <c r="D14" s="61"/>
      <c r="E14" s="61"/>
      <c r="F14" s="61"/>
      <c r="G14" s="61"/>
      <c r="H14" s="61"/>
      <c r="I14" s="61"/>
      <c r="J14" s="62"/>
    </row>
    <row r="15" spans="1:10" ht="12.75">
      <c r="A15" s="82" t="s">
        <v>9</v>
      </c>
      <c r="B15" s="60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82" t="s">
        <v>10</v>
      </c>
      <c r="B16" s="60"/>
      <c r="C16" s="61"/>
      <c r="D16" s="61"/>
      <c r="E16" s="61"/>
      <c r="F16" s="61"/>
      <c r="G16" s="61"/>
      <c r="H16" s="61"/>
      <c r="I16" s="61"/>
      <c r="J16" s="62"/>
    </row>
    <row r="17" spans="1:10" ht="12.75">
      <c r="A17" s="82" t="s">
        <v>11</v>
      </c>
      <c r="B17" s="60"/>
      <c r="C17" s="61"/>
      <c r="D17" s="61"/>
      <c r="E17" s="61"/>
      <c r="F17" s="61"/>
      <c r="G17" s="61"/>
      <c r="H17" s="61"/>
      <c r="I17" s="61"/>
      <c r="J17" s="62"/>
    </row>
    <row r="18" spans="1:10" ht="12.75">
      <c r="A18" s="15" t="s">
        <v>47</v>
      </c>
      <c r="B18" s="46">
        <f aca="true" t="shared" si="1" ref="B18:J18">SUM(B9:B17)</f>
        <v>0</v>
      </c>
      <c r="C18" s="48">
        <f t="shared" si="1"/>
        <v>0</v>
      </c>
      <c r="D18" s="29">
        <f t="shared" si="1"/>
        <v>0</v>
      </c>
      <c r="E18" s="44">
        <f t="shared" si="1"/>
        <v>0</v>
      </c>
      <c r="F18" s="29">
        <f t="shared" si="1"/>
        <v>0</v>
      </c>
      <c r="G18" s="44">
        <f t="shared" si="1"/>
        <v>0</v>
      </c>
      <c r="H18" s="29">
        <f t="shared" si="1"/>
        <v>0</v>
      </c>
      <c r="I18" s="47">
        <f t="shared" si="1"/>
        <v>0</v>
      </c>
      <c r="J18" s="30">
        <f t="shared" si="1"/>
        <v>0</v>
      </c>
    </row>
    <row r="19" spans="1:10" ht="12.75">
      <c r="A19" s="15" t="s">
        <v>65</v>
      </c>
      <c r="B19" s="46" t="e">
        <f>+(B6*E41)</f>
        <v>#DIV/0!</v>
      </c>
      <c r="C19" s="29" t="e">
        <f>+(C6*E41)</f>
        <v>#DIV/0!</v>
      </c>
      <c r="D19" s="44" t="e">
        <f>+(D6*E41)</f>
        <v>#DIV/0!</v>
      </c>
      <c r="E19" s="29" t="e">
        <f>+(E6*E41)</f>
        <v>#DIV/0!</v>
      </c>
      <c r="F19" s="44" t="e">
        <f>+(F6*E41)</f>
        <v>#DIV/0!</v>
      </c>
      <c r="G19" s="29" t="e">
        <f>+(G6*E41)</f>
        <v>#DIV/0!</v>
      </c>
      <c r="H19" s="44" t="e">
        <f>+(H6*E41)</f>
        <v>#DIV/0!</v>
      </c>
      <c r="I19" s="29" t="e">
        <f>+(I6*E41)</f>
        <v>#DIV/0!</v>
      </c>
      <c r="J19" s="30" t="e">
        <f>+(J6*E41)</f>
        <v>#DIV/0!</v>
      </c>
    </row>
    <row r="20" spans="1:10" ht="13.5" thickBot="1">
      <c r="A20" s="15" t="s">
        <v>48</v>
      </c>
      <c r="B20" s="49" t="e">
        <f aca="true" t="shared" si="2" ref="B20:J20">SUM(B18:B19)</f>
        <v>#DIV/0!</v>
      </c>
      <c r="C20" s="32" t="e">
        <f t="shared" si="2"/>
        <v>#DIV/0!</v>
      </c>
      <c r="D20" s="50" t="e">
        <f t="shared" si="2"/>
        <v>#DIV/0!</v>
      </c>
      <c r="E20" s="32" t="e">
        <f t="shared" si="2"/>
        <v>#DIV/0!</v>
      </c>
      <c r="F20" s="50" t="e">
        <f t="shared" si="2"/>
        <v>#DIV/0!</v>
      </c>
      <c r="G20" s="32" t="e">
        <f t="shared" si="2"/>
        <v>#DIV/0!</v>
      </c>
      <c r="H20" s="50" t="e">
        <f t="shared" si="2"/>
        <v>#DIV/0!</v>
      </c>
      <c r="I20" s="32" t="e">
        <f t="shared" si="2"/>
        <v>#DIV/0!</v>
      </c>
      <c r="J20" s="33" t="e">
        <f t="shared" si="2"/>
        <v>#DIV/0!</v>
      </c>
    </row>
    <row r="21" spans="1:10" ht="14.25" thickBot="1" thickTop="1">
      <c r="A21" s="83"/>
      <c r="B21" s="34"/>
      <c r="C21" s="34"/>
      <c r="D21" s="34"/>
      <c r="E21" s="34"/>
      <c r="F21" s="34"/>
      <c r="G21" s="34"/>
      <c r="H21" s="34"/>
      <c r="I21" s="34"/>
      <c r="J21" s="87"/>
    </row>
    <row r="22" spans="1:10" ht="13.5" thickTop="1">
      <c r="A22" s="79" t="s">
        <v>40</v>
      </c>
      <c r="B22" s="35" t="e">
        <f>+B20/(B5*0.8)</f>
        <v>#DIV/0!</v>
      </c>
      <c r="C22" s="64" t="e">
        <f aca="true" t="shared" si="3" ref="C22:J22">+C20/(C5*0.8)</f>
        <v>#DIV/0!</v>
      </c>
      <c r="D22" s="36" t="e">
        <f t="shared" si="3"/>
        <v>#DIV/0!</v>
      </c>
      <c r="E22" s="64" t="e">
        <f t="shared" si="3"/>
        <v>#DIV/0!</v>
      </c>
      <c r="F22" s="66" t="e">
        <f t="shared" si="3"/>
        <v>#DIV/0!</v>
      </c>
      <c r="G22" s="36" t="e">
        <f t="shared" si="3"/>
        <v>#DIV/0!</v>
      </c>
      <c r="H22" s="64" t="e">
        <f t="shared" si="3"/>
        <v>#DIV/0!</v>
      </c>
      <c r="I22" s="36" t="e">
        <f t="shared" si="3"/>
        <v>#DIV/0!</v>
      </c>
      <c r="J22" s="37" t="e">
        <f t="shared" si="3"/>
        <v>#DIV/0!</v>
      </c>
    </row>
    <row r="23" spans="1:10" ht="12.75">
      <c r="A23" s="15" t="s">
        <v>41</v>
      </c>
      <c r="B23" s="46" t="e">
        <f>+B20/(B5*0.9)</f>
        <v>#DIV/0!</v>
      </c>
      <c r="C23" s="29" t="e">
        <f aca="true" t="shared" si="4" ref="C23:J23">+C20/(C5*0.9)</f>
        <v>#DIV/0!</v>
      </c>
      <c r="D23" s="44" t="e">
        <f t="shared" si="4"/>
        <v>#DIV/0!</v>
      </c>
      <c r="E23" s="29" t="e">
        <f t="shared" si="4"/>
        <v>#DIV/0!</v>
      </c>
      <c r="F23" s="44" t="e">
        <f t="shared" si="4"/>
        <v>#DIV/0!</v>
      </c>
      <c r="G23" s="29" t="e">
        <f t="shared" si="4"/>
        <v>#DIV/0!</v>
      </c>
      <c r="H23" s="44" t="e">
        <f t="shared" si="4"/>
        <v>#DIV/0!</v>
      </c>
      <c r="I23" s="29" t="e">
        <f t="shared" si="4"/>
        <v>#DIV/0!</v>
      </c>
      <c r="J23" s="30" t="e">
        <f t="shared" si="4"/>
        <v>#DIV/0!</v>
      </c>
    </row>
    <row r="24" spans="1:10" s="1" customFormat="1" ht="15.75">
      <c r="A24" s="84" t="s">
        <v>12</v>
      </c>
      <c r="B24" s="38" t="e">
        <f aca="true" t="shared" si="5" ref="B24:J24">+B20/B5</f>
        <v>#DIV/0!</v>
      </c>
      <c r="C24" s="65" t="e">
        <f t="shared" si="5"/>
        <v>#DIV/0!</v>
      </c>
      <c r="D24" s="39" t="e">
        <f t="shared" si="5"/>
        <v>#DIV/0!</v>
      </c>
      <c r="E24" s="65" t="e">
        <f t="shared" si="5"/>
        <v>#DIV/0!</v>
      </c>
      <c r="F24" s="67" t="e">
        <f t="shared" si="5"/>
        <v>#DIV/0!</v>
      </c>
      <c r="G24" s="39" t="e">
        <f t="shared" si="5"/>
        <v>#DIV/0!</v>
      </c>
      <c r="H24" s="65" t="e">
        <f t="shared" si="5"/>
        <v>#DIV/0!</v>
      </c>
      <c r="I24" s="39" t="e">
        <f t="shared" si="5"/>
        <v>#DIV/0!</v>
      </c>
      <c r="J24" s="40" t="e">
        <f t="shared" si="5"/>
        <v>#DIV/0!</v>
      </c>
    </row>
    <row r="25" spans="1:10" ht="12.75">
      <c r="A25" s="15" t="s">
        <v>42</v>
      </c>
      <c r="B25" s="28" t="e">
        <f>+B20/(B5*1.1)</f>
        <v>#DIV/0!</v>
      </c>
      <c r="C25" s="44" t="e">
        <f aca="true" t="shared" si="6" ref="C25:J25">+C20/(C5*1.1)</f>
        <v>#DIV/0!</v>
      </c>
      <c r="D25" s="29" t="e">
        <f t="shared" si="6"/>
        <v>#DIV/0!</v>
      </c>
      <c r="E25" s="44" t="e">
        <f t="shared" si="6"/>
        <v>#DIV/0!</v>
      </c>
      <c r="F25" s="48" t="e">
        <f t="shared" si="6"/>
        <v>#DIV/0!</v>
      </c>
      <c r="G25" s="29" t="e">
        <f t="shared" si="6"/>
        <v>#DIV/0!</v>
      </c>
      <c r="H25" s="44" t="e">
        <f t="shared" si="6"/>
        <v>#DIV/0!</v>
      </c>
      <c r="I25" s="29" t="e">
        <f t="shared" si="6"/>
        <v>#DIV/0!</v>
      </c>
      <c r="J25" s="30" t="e">
        <f t="shared" si="6"/>
        <v>#DIV/0!</v>
      </c>
    </row>
    <row r="26" spans="1:10" ht="13.5" thickBot="1">
      <c r="A26" s="85" t="s">
        <v>43</v>
      </c>
      <c r="B26" s="31" t="e">
        <f>+B20/(B5*1.2)</f>
        <v>#DIV/0!</v>
      </c>
      <c r="C26" s="50" t="e">
        <f aca="true" t="shared" si="7" ref="C26:J26">+C20/(C5*1.2)</f>
        <v>#DIV/0!</v>
      </c>
      <c r="D26" s="32" t="e">
        <f t="shared" si="7"/>
        <v>#DIV/0!</v>
      </c>
      <c r="E26" s="50" t="e">
        <f t="shared" si="7"/>
        <v>#DIV/0!</v>
      </c>
      <c r="F26" s="68" t="e">
        <f t="shared" si="7"/>
        <v>#DIV/0!</v>
      </c>
      <c r="G26" s="32" t="e">
        <f t="shared" si="7"/>
        <v>#DIV/0!</v>
      </c>
      <c r="H26" s="50" t="e">
        <f t="shared" si="7"/>
        <v>#DIV/0!</v>
      </c>
      <c r="I26" s="32" t="e">
        <f t="shared" si="7"/>
        <v>#DIV/0!</v>
      </c>
      <c r="J26" s="33" t="e">
        <f t="shared" si="7"/>
        <v>#DIV/0!</v>
      </c>
    </row>
    <row r="27" spans="1:10" ht="13.5" thickTop="1">
      <c r="A27" s="106" t="s">
        <v>61</v>
      </c>
      <c r="B27" s="107"/>
      <c r="C27" s="69" t="s">
        <v>62</v>
      </c>
      <c r="D27" s="8"/>
      <c r="E27" s="8"/>
      <c r="F27" s="3"/>
      <c r="H27" s="16"/>
      <c r="I27" s="16"/>
      <c r="J27" s="17"/>
    </row>
    <row r="28" spans="1:10" ht="12.75">
      <c r="A28" s="4" t="s">
        <v>13</v>
      </c>
      <c r="B28" s="72"/>
      <c r="C28" s="9" t="s">
        <v>29</v>
      </c>
      <c r="D28" s="74"/>
      <c r="E28" s="10"/>
      <c r="F28" s="5"/>
      <c r="G28" s="98" t="s">
        <v>69</v>
      </c>
      <c r="H28" s="99"/>
      <c r="I28" s="99"/>
      <c r="J28" s="100"/>
    </row>
    <row r="29" spans="1:10" ht="13.5" thickBot="1">
      <c r="A29" s="4" t="s">
        <v>14</v>
      </c>
      <c r="B29" s="73"/>
      <c r="C29" s="9" t="s">
        <v>30</v>
      </c>
      <c r="D29" s="75"/>
      <c r="E29" s="10"/>
      <c r="F29" s="5"/>
      <c r="G29" s="20" t="s">
        <v>44</v>
      </c>
      <c r="H29" s="94" t="e">
        <f>+((B20*B4)+(C20*C4)+(D20*D4)+(E20*E4)+(F20*F4)+(G20*G4)+(H20*H4)+(I20*I4)+(J20*J4))*0.15</f>
        <v>#DIV/0!</v>
      </c>
      <c r="I29" s="94"/>
      <c r="J29" s="19"/>
    </row>
    <row r="30" spans="1:10" ht="13.5" thickTop="1">
      <c r="A30" s="4" t="s">
        <v>15</v>
      </c>
      <c r="B30" s="73"/>
      <c r="C30" s="9" t="s">
        <v>31</v>
      </c>
      <c r="D30" s="75"/>
      <c r="E30" s="10"/>
      <c r="F30" s="5"/>
      <c r="G30" s="21"/>
      <c r="H30" s="18"/>
      <c r="I30" s="18"/>
      <c r="J30" s="19"/>
    </row>
    <row r="31" spans="1:10" ht="13.5" thickBot="1">
      <c r="A31" s="4" t="s">
        <v>16</v>
      </c>
      <c r="B31" s="73"/>
      <c r="C31" s="9" t="s">
        <v>32</v>
      </c>
      <c r="D31" s="75"/>
      <c r="E31" s="10"/>
      <c r="F31" s="5"/>
      <c r="G31" s="22"/>
      <c r="H31" s="23"/>
      <c r="I31" s="23"/>
      <c r="J31" s="24"/>
    </row>
    <row r="32" spans="1:10" ht="14.25" thickBot="1" thickTop="1">
      <c r="A32" s="4" t="s">
        <v>17</v>
      </c>
      <c r="B32" s="73"/>
      <c r="C32" s="11" t="s">
        <v>63</v>
      </c>
      <c r="D32" s="76">
        <f>SUM(D28:D31)</f>
        <v>0</v>
      </c>
      <c r="E32" s="10"/>
      <c r="F32" s="10"/>
      <c r="G32" s="103" t="s">
        <v>33</v>
      </c>
      <c r="H32" s="104"/>
      <c r="I32" s="104"/>
      <c r="J32" s="105"/>
    </row>
    <row r="33" spans="1:10" ht="13.5" thickTop="1">
      <c r="A33" s="4" t="s">
        <v>18</v>
      </c>
      <c r="B33" s="73"/>
      <c r="C33" s="11"/>
      <c r="D33" s="10"/>
      <c r="E33" s="10"/>
      <c r="F33" s="10"/>
      <c r="G33" s="11"/>
      <c r="H33" s="10" t="s">
        <v>36</v>
      </c>
      <c r="I33" s="74"/>
      <c r="J33" s="5"/>
    </row>
    <row r="34" spans="1:10" ht="13.5" thickBot="1">
      <c r="A34" s="4" t="s">
        <v>19</v>
      </c>
      <c r="B34" s="73"/>
      <c r="C34" s="90" t="s">
        <v>64</v>
      </c>
      <c r="D34" s="91"/>
      <c r="E34" s="70">
        <f>+B41-D32</f>
        <v>0</v>
      </c>
      <c r="F34" s="10"/>
      <c r="G34" s="11"/>
      <c r="H34" s="10" t="s">
        <v>1</v>
      </c>
      <c r="I34" s="63"/>
      <c r="J34" s="5"/>
    </row>
    <row r="35" spans="1:10" ht="14.25" thickBot="1" thickTop="1">
      <c r="A35" s="4" t="s">
        <v>20</v>
      </c>
      <c r="B35" s="73"/>
      <c r="C35" s="96" t="s">
        <v>54</v>
      </c>
      <c r="D35" s="97"/>
      <c r="E35" s="12"/>
      <c r="F35" s="12"/>
      <c r="G35" s="11"/>
      <c r="H35" s="10" t="s">
        <v>35</v>
      </c>
      <c r="I35" s="44" t="e">
        <f>+I33/I34</f>
        <v>#DIV/0!</v>
      </c>
      <c r="J35" s="5"/>
    </row>
    <row r="36" spans="1:10" ht="13.5" thickTop="1">
      <c r="A36" s="4" t="s">
        <v>21</v>
      </c>
      <c r="B36" s="73"/>
      <c r="C36" s="2"/>
      <c r="D36" s="8"/>
      <c r="E36" s="8"/>
      <c r="F36" s="3"/>
      <c r="G36" s="11"/>
      <c r="H36" s="10"/>
      <c r="I36" s="10"/>
      <c r="J36" s="5"/>
    </row>
    <row r="37" spans="1:10" ht="12.75">
      <c r="A37" s="4" t="s">
        <v>22</v>
      </c>
      <c r="B37" s="73"/>
      <c r="C37" s="90" t="s">
        <v>68</v>
      </c>
      <c r="D37" s="91"/>
      <c r="E37" s="43">
        <f>SUM(B4:J4)</f>
        <v>0</v>
      </c>
      <c r="F37" s="5"/>
      <c r="G37" s="90" t="s">
        <v>34</v>
      </c>
      <c r="H37" s="91"/>
      <c r="I37" s="91"/>
      <c r="J37" s="95"/>
    </row>
    <row r="38" spans="1:10" ht="12.75">
      <c r="A38" s="4" t="s">
        <v>23</v>
      </c>
      <c r="B38" s="73"/>
      <c r="C38" s="11"/>
      <c r="D38" s="10"/>
      <c r="E38" s="10"/>
      <c r="F38" s="5"/>
      <c r="G38" s="11"/>
      <c r="H38" s="10" t="s">
        <v>37</v>
      </c>
      <c r="I38" s="74"/>
      <c r="J38" s="5"/>
    </row>
    <row r="39" spans="1:10" ht="12.75">
      <c r="A39" s="4" t="s">
        <v>51</v>
      </c>
      <c r="B39" s="73"/>
      <c r="C39" s="90" t="s">
        <v>67</v>
      </c>
      <c r="D39" s="91"/>
      <c r="E39" s="41">
        <f>SUM(B7:J7)</f>
        <v>0</v>
      </c>
      <c r="F39" s="5"/>
      <c r="G39" s="11"/>
      <c r="H39" s="10" t="s">
        <v>38</v>
      </c>
      <c r="I39" s="63"/>
      <c r="J39" s="5"/>
    </row>
    <row r="40" spans="1:10" ht="12.75">
      <c r="A40" s="4" t="s">
        <v>49</v>
      </c>
      <c r="B40" s="73"/>
      <c r="C40" s="11"/>
      <c r="D40" s="10"/>
      <c r="E40" s="10"/>
      <c r="F40" s="5"/>
      <c r="G40" s="11"/>
      <c r="H40" s="10" t="s">
        <v>39</v>
      </c>
      <c r="I40" s="44" t="e">
        <f>+I38/I39</f>
        <v>#DIV/0!</v>
      </c>
      <c r="J40" s="5"/>
    </row>
    <row r="41" spans="1:10" ht="13.5" thickBot="1">
      <c r="A41" s="11" t="s">
        <v>60</v>
      </c>
      <c r="B41" s="71">
        <f>SUM(B28:B40)</f>
        <v>0</v>
      </c>
      <c r="C41" s="90" t="s">
        <v>66</v>
      </c>
      <c r="D41" s="91"/>
      <c r="E41" s="42" t="e">
        <f>+E34/E39</f>
        <v>#DIV/0!</v>
      </c>
      <c r="F41" s="5"/>
      <c r="G41" s="11"/>
      <c r="H41" s="10"/>
      <c r="I41" s="10"/>
      <c r="J41" s="5"/>
    </row>
    <row r="42" spans="1:10" ht="14.25" thickBot="1" thickTop="1">
      <c r="A42" s="6"/>
      <c r="B42" s="7"/>
      <c r="C42" s="12"/>
      <c r="D42" s="12"/>
      <c r="E42" s="12"/>
      <c r="F42" s="7"/>
      <c r="G42" s="12"/>
      <c r="H42" s="12"/>
      <c r="I42" s="12"/>
      <c r="J42" s="7"/>
    </row>
    <row r="43" ht="13.5" thickTop="1"/>
  </sheetData>
  <sheetProtection sheet="1" objects="1" scenarios="1" selectLockedCells="1"/>
  <mergeCells count="13">
    <mergeCell ref="C34:D34"/>
    <mergeCell ref="G32:J32"/>
    <mergeCell ref="A27:B27"/>
    <mergeCell ref="C39:D39"/>
    <mergeCell ref="C41:D41"/>
    <mergeCell ref="A1:E1"/>
    <mergeCell ref="G1:H1"/>
    <mergeCell ref="H29:I29"/>
    <mergeCell ref="G37:J37"/>
    <mergeCell ref="C37:D37"/>
    <mergeCell ref="C35:D35"/>
    <mergeCell ref="G28:J28"/>
    <mergeCell ref="A2:D2"/>
  </mergeCells>
  <printOptions/>
  <pageMargins left="0.25" right="0.25" top="0.5" bottom="0.25" header="0" footer="0.25"/>
  <pageSetup horizontalDpi="600" verticalDpi="600" orientation="landscape" r:id="rId1"/>
  <headerFooter alignWithMargins="0">
    <oddFooter>&amp;L
&amp;8Greg Tullis/Rick Morgan:  FBM-Northland College</oddFooter>
  </headerFooter>
  <ignoredErrors>
    <ignoredError sqref="E41 I23:J23 I40 I35 D20 E20 F20 G20 H20 I20 J20 B20 D24:J24 B24:C24 D25:J26 C22 C20 B25:C26 B22 D22:J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Farm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Tullis</dc:creator>
  <cp:keywords/>
  <dc:description/>
  <cp:lastModifiedBy>Greg Tullis</cp:lastModifiedBy>
  <cp:lastPrinted>2011-03-15T17:10:43Z</cp:lastPrinted>
  <dcterms:created xsi:type="dcterms:W3CDTF">2007-09-20T20:34:47Z</dcterms:created>
  <dcterms:modified xsi:type="dcterms:W3CDTF">2012-10-09T19:13:19Z</dcterms:modified>
  <cp:category/>
  <cp:version/>
  <cp:contentType/>
  <cp:contentStatus/>
</cp:coreProperties>
</file>